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8" documentId="13_ncr:1_{488C8C84-59F1-4E84-A191-FAA388FF9AB8}" xr6:coauthVersionLast="47" xr6:coauthVersionMax="47" xr10:uidLastSave="{9364A862-4937-4F13-8925-B3823355E138}"/>
  <bookViews>
    <workbookView xWindow="-98" yWindow="-98" windowWidth="20715" windowHeight="13155" xr2:uid="{190BF2E7-3B59-4A5E-A45F-E4A9636EDAA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" i="1" l="1"/>
  <c r="R17" i="1"/>
  <c r="R28" i="1"/>
  <c r="R29" i="1"/>
  <c r="R30" i="1"/>
  <c r="R31" i="1"/>
  <c r="R32" i="1"/>
  <c r="R33" i="1"/>
  <c r="R34" i="1"/>
  <c r="R18" i="1"/>
  <c r="R19" i="1"/>
  <c r="R20" i="1"/>
  <c r="R21" i="1"/>
  <c r="R22" i="1"/>
  <c r="R23" i="1"/>
  <c r="R24" i="1"/>
  <c r="R25" i="1"/>
  <c r="R26" i="1"/>
  <c r="R27" i="1"/>
  <c r="Q25" i="1"/>
  <c r="Q26" i="1"/>
  <c r="Q27" i="1"/>
  <c r="Q28" i="1"/>
  <c r="Q29" i="1"/>
  <c r="Q30" i="1"/>
  <c r="Q31" i="1"/>
  <c r="Q32" i="1"/>
  <c r="Q33" i="1"/>
  <c r="Q34" i="1"/>
  <c r="Q16" i="1"/>
  <c r="Q18" i="1"/>
  <c r="Q19" i="1"/>
  <c r="Q20" i="1"/>
  <c r="Q21" i="1"/>
  <c r="Q22" i="1"/>
  <c r="Q23" i="1"/>
  <c r="Q24" i="1"/>
  <c r="R16" i="1"/>
  <c r="R15" i="1"/>
  <c r="Q15" i="1"/>
  <c r="F38" i="1" l="1"/>
  <c r="D38" i="1" s="1"/>
  <c r="F37" i="1"/>
  <c r="D37" i="1" s="1"/>
  <c r="R35" i="1"/>
  <c r="R36" i="1" l="1"/>
  <c r="R37" i="1" l="1"/>
  <c r="B10" i="1" s="1"/>
</calcChain>
</file>

<file path=xl/sharedStrings.xml><?xml version="1.0" encoding="utf-8"?>
<sst xmlns="http://schemas.openxmlformats.org/spreadsheetml/2006/main" count="33" uniqueCount="31">
  <si>
    <t>下記の通り、ご請求申し上げます。</t>
  </si>
  <si>
    <t>ご請求金額（税込）</t>
  </si>
  <si>
    <t>数量</t>
  </si>
  <si>
    <t>単価（税抜）</t>
  </si>
  <si>
    <t>金額（税抜）</t>
  </si>
  <si>
    <t>※は軽減税率対象です。</t>
  </si>
  <si>
    <t>税率区分</t>
  </si>
  <si>
    <t>消費税</t>
  </si>
  <si>
    <t>10%対象</t>
  </si>
  <si>
    <t>8%対象</t>
  </si>
  <si>
    <t>請求書</t>
    <phoneticPr fontId="4"/>
  </si>
  <si>
    <t>御中</t>
    <rPh sb="0" eb="2">
      <t>オンチュウ</t>
    </rPh>
    <phoneticPr fontId="4"/>
  </si>
  <si>
    <t>0001</t>
    <phoneticPr fontId="4"/>
  </si>
  <si>
    <t>株式会社あいうえお</t>
    <rPh sb="0" eb="4">
      <t>カブシキガイシャ</t>
    </rPh>
    <phoneticPr fontId="4"/>
  </si>
  <si>
    <t xml:space="preserve">東京都港区三田1-1-1 </t>
    <rPh sb="3" eb="4">
      <t>ミナト</t>
    </rPh>
    <rPh sb="5" eb="7">
      <t>ミタ</t>
    </rPh>
    <phoneticPr fontId="4"/>
  </si>
  <si>
    <t>東京千代田区有楽町 1-1-1</t>
    <phoneticPr fontId="4"/>
  </si>
  <si>
    <t xml:space="preserve">☎ 03-1234-5678  </t>
  </si>
  <si>
    <r>
      <rPr>
        <sz val="16"/>
        <color theme="1"/>
        <rFont val="Segoe UI Symbol"/>
        <family val="3"/>
      </rPr>
      <t>📩</t>
    </r>
    <r>
      <rPr>
        <sz val="16"/>
        <color theme="1"/>
        <rFont val="ＭＳ ゴシック"/>
        <family val="3"/>
        <charset val="128"/>
      </rPr>
      <t xml:space="preserve"> ○○＠******</t>
    </r>
    <phoneticPr fontId="4"/>
  </si>
  <si>
    <t>T1234567890123</t>
    <phoneticPr fontId="4"/>
  </si>
  <si>
    <t>請求番号:</t>
  </si>
  <si>
    <t>発行日:</t>
  </si>
  <si>
    <t>適格番号:</t>
  </si>
  <si>
    <t>商品名</t>
    <rPh sb="0" eb="3">
      <t>ショウヒンメイ</t>
    </rPh>
    <phoneticPr fontId="4"/>
  </si>
  <si>
    <t>製品コード</t>
    <rPh sb="0" eb="2">
      <t>セイヒン</t>
    </rPh>
    <phoneticPr fontId="4"/>
  </si>
  <si>
    <t>○○○○○</t>
    <phoneticPr fontId="4"/>
  </si>
  <si>
    <t>△△△△△</t>
    <phoneticPr fontId="4"/>
  </si>
  <si>
    <t>小計(税抜）</t>
    <rPh sb="3" eb="5">
      <t>ゼイヌ</t>
    </rPh>
    <phoneticPr fontId="4"/>
  </si>
  <si>
    <t>合計(税込）</t>
    <rPh sb="0" eb="2">
      <t>ゴウケイ</t>
    </rPh>
    <rPh sb="3" eb="5">
      <t>ゼイコミ</t>
    </rPh>
    <phoneticPr fontId="4"/>
  </si>
  <si>
    <t>※</t>
    <phoneticPr fontId="4"/>
  </si>
  <si>
    <t>税率</t>
    <rPh sb="0" eb="2">
      <t>ゼイリツ</t>
    </rPh>
    <phoneticPr fontId="4"/>
  </si>
  <si>
    <t>株式会社ABC</t>
    <rPh sb="0" eb="4">
      <t>カブシキガイシャ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</si>
</sst>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&quot;〒&quot;000\-0000"/>
    <numFmt numFmtId="177" formatCode="0_);[Red]\(0\)"/>
  </numFmts>
  <fonts count="2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MS PGothic"/>
      <family val="2"/>
      <charset val="128"/>
    </font>
    <font>
      <sz val="16"/>
      <color theme="1"/>
      <name val="MS PGothic"/>
      <family val="2"/>
      <charset val="128"/>
    </font>
    <font>
      <sz val="6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36"/>
      <color theme="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6"/>
      <color theme="0"/>
      <name val="ＭＳ ゴシック"/>
      <family val="3"/>
      <charset val="128"/>
    </font>
    <font>
      <sz val="3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26"/>
      <color theme="1"/>
      <name val="游ゴシック"/>
      <family val="2"/>
      <charset val="128"/>
      <scheme val="minor"/>
    </font>
    <font>
      <sz val="16"/>
      <color theme="1"/>
      <name val="Segoe UI Symbol"/>
      <family val="3"/>
    </font>
    <font>
      <sz val="14"/>
      <color theme="0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20"/>
      <color theme="1"/>
      <name val="游ゴシック"/>
      <family val="2"/>
      <charset val="128"/>
      <scheme val="minor"/>
    </font>
    <font>
      <sz val="24"/>
      <color theme="1"/>
      <name val="ＭＳ ゴシック"/>
      <family val="3"/>
      <charset val="128"/>
    </font>
    <font>
      <sz val="24"/>
      <color theme="1"/>
      <name val="游ゴシック"/>
      <family val="2"/>
      <charset val="128"/>
      <scheme val="minor"/>
    </font>
    <font>
      <sz val="14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rgb="FF2864F0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9" fontId="3" fillId="0" borderId="0" xfId="0" applyNumberFormat="1" applyFont="1">
      <alignment vertical="center"/>
    </xf>
    <xf numFmtId="0" fontId="5" fillId="0" borderId="0" xfId="0" applyFont="1">
      <alignment vertical="center"/>
    </xf>
    <xf numFmtId="0" fontId="7" fillId="0" borderId="0" xfId="0" applyFont="1" applyProtection="1">
      <alignment vertical="center"/>
      <protection locked="0"/>
    </xf>
    <xf numFmtId="176" fontId="8" fillId="0" borderId="0" xfId="0" applyNumberFormat="1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Protection="1">
      <alignment vertical="center"/>
      <protection locked="0"/>
    </xf>
    <xf numFmtId="0" fontId="8" fillId="0" borderId="5" xfId="0" applyFont="1" applyBorder="1" applyProtection="1">
      <alignment vertical="center"/>
      <protection locked="0"/>
    </xf>
    <xf numFmtId="6" fontId="8" fillId="0" borderId="0" xfId="0" applyNumberFormat="1" applyFont="1" applyProtection="1">
      <alignment vertical="center"/>
      <protection locked="0"/>
    </xf>
    <xf numFmtId="176" fontId="8" fillId="0" borderId="0" xfId="0" applyNumberFormat="1" applyFont="1" applyProtection="1">
      <alignment vertical="center"/>
      <protection locked="0"/>
    </xf>
    <xf numFmtId="0" fontId="14" fillId="0" borderId="0" xfId="0" applyFont="1" applyAlignment="1">
      <alignment horizontal="center" vertical="center"/>
    </xf>
    <xf numFmtId="6" fontId="11" fillId="0" borderId="0" xfId="0" applyNumberFormat="1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center" vertical="justify"/>
      <protection locked="0"/>
    </xf>
    <xf numFmtId="0" fontId="10" fillId="2" borderId="10" xfId="0" applyFont="1" applyFill="1" applyBorder="1" applyProtection="1">
      <alignment vertical="center"/>
      <protection locked="0"/>
    </xf>
    <xf numFmtId="0" fontId="7" fillId="4" borderId="0" xfId="0" applyFont="1" applyFill="1" applyAlignment="1" applyProtection="1">
      <alignment horizontal="right" vertical="center"/>
      <protection locked="0"/>
    </xf>
    <xf numFmtId="9" fontId="3" fillId="4" borderId="0" xfId="0" applyNumberFormat="1" applyFont="1" applyFill="1">
      <alignment vertical="center"/>
    </xf>
    <xf numFmtId="0" fontId="7" fillId="4" borderId="0" xfId="0" applyFont="1" applyFill="1" applyProtection="1">
      <alignment vertical="center"/>
      <protection locked="0"/>
    </xf>
    <xf numFmtId="0" fontId="7" fillId="4" borderId="8" xfId="0" applyFont="1" applyFill="1" applyBorder="1" applyProtection="1">
      <alignment vertical="center"/>
      <protection locked="0"/>
    </xf>
    <xf numFmtId="9" fontId="3" fillId="4" borderId="8" xfId="0" applyNumberFormat="1" applyFont="1" applyFill="1" applyBorder="1">
      <alignment vertical="center"/>
    </xf>
    <xf numFmtId="0" fontId="7" fillId="4" borderId="24" xfId="0" applyFont="1" applyFill="1" applyBorder="1" applyAlignment="1" applyProtection="1">
      <alignment horizontal="center" vertical="center"/>
      <protection locked="0"/>
    </xf>
    <xf numFmtId="177" fontId="7" fillId="0" borderId="24" xfId="1" applyNumberFormat="1" applyFont="1" applyBorder="1" applyAlignment="1" applyProtection="1">
      <alignment horizontal="center" vertical="center"/>
      <protection locked="0"/>
    </xf>
    <xf numFmtId="177" fontId="7" fillId="4" borderId="24" xfId="1" applyNumberFormat="1" applyFont="1" applyFill="1" applyBorder="1" applyAlignment="1" applyProtection="1">
      <alignment horizontal="center" vertical="center"/>
      <protection locked="0"/>
    </xf>
    <xf numFmtId="177" fontId="7" fillId="4" borderId="23" xfId="1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right" vertical="center"/>
      <protection locked="0"/>
    </xf>
    <xf numFmtId="9" fontId="3" fillId="0" borderId="10" xfId="0" applyNumberFormat="1" applyFont="1" applyBorder="1">
      <alignment vertical="center"/>
    </xf>
    <xf numFmtId="0" fontId="12" fillId="0" borderId="11" xfId="1" applyNumberFormat="1" applyFont="1" applyBorder="1" applyAlignment="1" applyProtection="1">
      <alignment horizontal="center" vertical="center"/>
      <protection locked="0"/>
    </xf>
    <xf numFmtId="0" fontId="12" fillId="4" borderId="13" xfId="1" applyNumberFormat="1" applyFont="1" applyFill="1" applyBorder="1" applyAlignment="1" applyProtection="1">
      <alignment horizontal="center" vertical="center"/>
      <protection locked="0"/>
    </xf>
    <xf numFmtId="0" fontId="12" fillId="0" borderId="13" xfId="1" applyNumberFormat="1" applyFont="1" applyBorder="1" applyAlignment="1" applyProtection="1">
      <alignment horizontal="center" vertical="center"/>
      <protection locked="0"/>
    </xf>
    <xf numFmtId="0" fontId="12" fillId="4" borderId="15" xfId="1" applyNumberFormat="1" applyFont="1" applyFill="1" applyBorder="1" applyAlignment="1" applyProtection="1">
      <alignment horizontal="center" vertical="center"/>
      <protection locked="0"/>
    </xf>
    <xf numFmtId="0" fontId="9" fillId="0" borderId="11" xfId="0" applyFont="1" applyBorder="1" applyProtection="1">
      <alignment vertical="center"/>
      <protection locked="0"/>
    </xf>
    <xf numFmtId="0" fontId="7" fillId="0" borderId="13" xfId="0" applyFont="1" applyBorder="1" applyProtection="1">
      <alignment vertical="center"/>
      <protection locked="0"/>
    </xf>
    <xf numFmtId="0" fontId="7" fillId="0" borderId="15" xfId="0" applyFont="1" applyBorder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14" fontId="7" fillId="0" borderId="0" xfId="0" applyNumberFormat="1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177" fontId="7" fillId="0" borderId="0" xfId="1" applyNumberFormat="1" applyFont="1" applyBorder="1" applyAlignment="1" applyProtection="1">
      <alignment horizontal="left" vertical="center"/>
      <protection locked="0"/>
    </xf>
    <xf numFmtId="177" fontId="7" fillId="0" borderId="21" xfId="1" applyNumberFormat="1" applyFont="1" applyBorder="1" applyAlignment="1" applyProtection="1">
      <alignment horizontal="left" vertical="center"/>
      <protection locked="0"/>
    </xf>
    <xf numFmtId="177" fontId="7" fillId="4" borderId="0" xfId="1" applyNumberFormat="1" applyFont="1" applyFill="1" applyBorder="1" applyAlignment="1" applyProtection="1">
      <alignment horizontal="left" vertical="center"/>
      <protection locked="0"/>
    </xf>
    <xf numFmtId="177" fontId="7" fillId="4" borderId="21" xfId="1" applyNumberFormat="1" applyFont="1" applyFill="1" applyBorder="1" applyAlignment="1" applyProtection="1">
      <alignment horizontal="left" vertical="center"/>
      <protection locked="0"/>
    </xf>
    <xf numFmtId="6" fontId="7" fillId="0" borderId="13" xfId="0" applyNumberFormat="1" applyFont="1" applyBorder="1" applyAlignment="1" applyProtection="1">
      <alignment horizontal="right" vertical="center"/>
      <protection locked="0"/>
    </xf>
    <xf numFmtId="6" fontId="7" fillId="0" borderId="14" xfId="0" applyNumberFormat="1" applyFont="1" applyBorder="1" applyAlignment="1" applyProtection="1">
      <alignment horizontal="right" vertical="center"/>
      <protection locked="0"/>
    </xf>
    <xf numFmtId="6" fontId="7" fillId="0" borderId="13" xfId="0" applyNumberFormat="1" applyFont="1" applyBorder="1" applyAlignment="1">
      <alignment horizontal="right" vertical="center"/>
    </xf>
    <xf numFmtId="6" fontId="7" fillId="0" borderId="14" xfId="0" applyNumberFormat="1" applyFont="1" applyBorder="1" applyAlignment="1">
      <alignment horizontal="right" vertical="center"/>
    </xf>
    <xf numFmtId="6" fontId="7" fillId="4" borderId="13" xfId="0" applyNumberFormat="1" applyFont="1" applyFill="1" applyBorder="1" applyAlignment="1" applyProtection="1">
      <alignment horizontal="right" vertical="center"/>
      <protection locked="0"/>
    </xf>
    <xf numFmtId="6" fontId="7" fillId="4" borderId="14" xfId="0" applyNumberFormat="1" applyFont="1" applyFill="1" applyBorder="1" applyAlignment="1" applyProtection="1">
      <alignment horizontal="right" vertical="center"/>
      <protection locked="0"/>
    </xf>
    <xf numFmtId="6" fontId="7" fillId="4" borderId="13" xfId="0" applyNumberFormat="1" applyFont="1" applyFill="1" applyBorder="1" applyAlignment="1">
      <alignment horizontal="right" vertical="center"/>
    </xf>
    <xf numFmtId="6" fontId="7" fillId="4" borderId="14" xfId="0" applyNumberFormat="1" applyFont="1" applyFill="1" applyBorder="1" applyAlignment="1">
      <alignment horizontal="right" vertical="center"/>
    </xf>
    <xf numFmtId="6" fontId="7" fillId="0" borderId="11" xfId="0" applyNumberFormat="1" applyFont="1" applyBorder="1" applyAlignment="1" applyProtection="1">
      <alignment horizontal="right" vertical="center"/>
      <protection locked="0"/>
    </xf>
    <xf numFmtId="6" fontId="7" fillId="0" borderId="12" xfId="0" applyNumberFormat="1" applyFont="1" applyBorder="1" applyAlignment="1" applyProtection="1">
      <alignment horizontal="right" vertical="center"/>
      <protection locked="0"/>
    </xf>
    <xf numFmtId="6" fontId="7" fillId="0" borderId="11" xfId="0" applyNumberFormat="1" applyFont="1" applyBorder="1" applyAlignment="1">
      <alignment horizontal="right" vertical="center"/>
    </xf>
    <xf numFmtId="6" fontId="7" fillId="0" borderId="12" xfId="0" applyNumberFormat="1" applyFont="1" applyBorder="1" applyAlignment="1">
      <alignment horizontal="right" vertical="center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25" xfId="0" applyFont="1" applyBorder="1" applyAlignment="1" applyProtection="1">
      <alignment horizontal="left" vertical="center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4" fontId="7" fillId="0" borderId="0" xfId="0" applyNumberFormat="1" applyFont="1" applyAlignment="1" applyProtection="1">
      <alignment horizontal="right" vertical="center"/>
      <protection locked="0"/>
    </xf>
    <xf numFmtId="176" fontId="8" fillId="0" borderId="10" xfId="0" applyNumberFormat="1" applyFont="1" applyBorder="1" applyAlignment="1" applyProtection="1">
      <alignment horizontal="left" vertical="center"/>
      <protection locked="0"/>
    </xf>
    <xf numFmtId="176" fontId="8" fillId="0" borderId="12" xfId="0" applyNumberFormat="1" applyFont="1" applyBorder="1" applyAlignment="1" applyProtection="1">
      <alignment horizontal="left" vertical="center"/>
      <protection locked="0"/>
    </xf>
    <xf numFmtId="176" fontId="8" fillId="0" borderId="0" xfId="0" applyNumberFormat="1" applyFont="1" applyAlignment="1" applyProtection="1">
      <alignment horizontal="left" vertical="center"/>
      <protection locked="0"/>
    </xf>
    <xf numFmtId="176" fontId="8" fillId="0" borderId="14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49" fontId="7" fillId="0" borderId="13" xfId="0" applyNumberFormat="1" applyFont="1" applyBorder="1" applyAlignment="1" applyProtection="1">
      <alignment horizontal="left" vertical="center"/>
      <protection locked="0"/>
    </xf>
    <xf numFmtId="49" fontId="7" fillId="0" borderId="14" xfId="0" applyNumberFormat="1" applyFont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6" fontId="8" fillId="0" borderId="1" xfId="0" applyNumberFormat="1" applyFont="1" applyBorder="1">
      <alignment vertical="center"/>
    </xf>
    <xf numFmtId="0" fontId="13" fillId="0" borderId="2" xfId="0" applyFont="1" applyBorder="1">
      <alignment vertical="center"/>
    </xf>
    <xf numFmtId="0" fontId="16" fillId="2" borderId="0" xfId="0" applyFont="1" applyFill="1" applyAlignment="1" applyProtection="1">
      <alignment horizontal="center" vertical="center"/>
      <protection locked="0"/>
    </xf>
    <xf numFmtId="0" fontId="21" fillId="3" borderId="0" xfId="0" applyFont="1" applyFill="1" applyProtection="1">
      <alignment vertical="center"/>
      <protection locked="0"/>
    </xf>
    <xf numFmtId="6" fontId="16" fillId="2" borderId="0" xfId="0" applyNumberFormat="1" applyFont="1" applyFill="1" applyAlignment="1" applyProtection="1">
      <alignment horizontal="center" vertical="center"/>
      <protection locked="0"/>
    </xf>
    <xf numFmtId="6" fontId="7" fillId="4" borderId="15" xfId="0" applyNumberFormat="1" applyFont="1" applyFill="1" applyBorder="1" applyAlignment="1" applyProtection="1">
      <alignment horizontal="right" vertical="center"/>
      <protection locked="0"/>
    </xf>
    <xf numFmtId="6" fontId="7" fillId="4" borderId="16" xfId="0" applyNumberFormat="1" applyFont="1" applyFill="1" applyBorder="1" applyAlignment="1" applyProtection="1">
      <alignment horizontal="right" vertical="center"/>
      <protection locked="0"/>
    </xf>
    <xf numFmtId="6" fontId="7" fillId="4" borderId="15" xfId="0" applyNumberFormat="1" applyFont="1" applyFill="1" applyBorder="1" applyAlignment="1">
      <alignment horizontal="right" vertical="center"/>
    </xf>
    <xf numFmtId="6" fontId="7" fillId="4" borderId="16" xfId="0" applyNumberFormat="1" applyFont="1" applyFill="1" applyBorder="1" applyAlignment="1">
      <alignment horizontal="right" vertical="center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6" fontId="8" fillId="0" borderId="3" xfId="0" applyNumberFormat="1" applyFont="1" applyBorder="1">
      <alignment vertical="center"/>
    </xf>
    <xf numFmtId="0" fontId="13" fillId="0" borderId="4" xfId="0" applyFont="1" applyBorder="1">
      <alignment vertical="center"/>
    </xf>
    <xf numFmtId="49" fontId="7" fillId="4" borderId="15" xfId="0" applyNumberFormat="1" applyFont="1" applyFill="1" applyBorder="1" applyAlignment="1" applyProtection="1">
      <alignment horizontal="left" vertical="center"/>
      <protection locked="0"/>
    </xf>
    <xf numFmtId="49" fontId="7" fillId="4" borderId="8" xfId="0" applyNumberFormat="1" applyFont="1" applyFill="1" applyBorder="1" applyAlignment="1" applyProtection="1">
      <alignment horizontal="left" vertical="center"/>
      <protection locked="0"/>
    </xf>
    <xf numFmtId="49" fontId="7" fillId="4" borderId="16" xfId="0" applyNumberFormat="1" applyFont="1" applyFill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16" xfId="0" applyFont="1" applyBorder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/>
    </xf>
    <xf numFmtId="0" fontId="19" fillId="0" borderId="8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>
      <alignment horizontal="center" vertical="center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6" fontId="11" fillId="0" borderId="13" xfId="0" applyNumberFormat="1" applyFont="1" applyBorder="1" applyAlignment="1" applyProtection="1">
      <alignment horizontal="right" vertical="center"/>
      <protection locked="0"/>
    </xf>
    <xf numFmtId="6" fontId="11" fillId="0" borderId="0" xfId="0" applyNumberFormat="1" applyFont="1" applyAlignment="1" applyProtection="1">
      <alignment horizontal="right" vertical="center"/>
      <protection locked="0"/>
    </xf>
    <xf numFmtId="6" fontId="11" fillId="0" borderId="14" xfId="0" applyNumberFormat="1" applyFont="1" applyBorder="1" applyAlignment="1" applyProtection="1">
      <alignment horizontal="right" vertical="center"/>
      <protection locked="0"/>
    </xf>
    <xf numFmtId="6" fontId="11" fillId="0" borderId="15" xfId="0" applyNumberFormat="1" applyFont="1" applyBorder="1" applyAlignment="1" applyProtection="1">
      <alignment horizontal="right" vertical="center"/>
      <protection locked="0"/>
    </xf>
    <xf numFmtId="6" fontId="11" fillId="0" borderId="8" xfId="0" applyNumberFormat="1" applyFont="1" applyBorder="1" applyAlignment="1" applyProtection="1">
      <alignment horizontal="right" vertical="center"/>
      <protection locked="0"/>
    </xf>
    <xf numFmtId="6" fontId="11" fillId="0" borderId="16" xfId="0" applyNumberFormat="1" applyFont="1" applyBorder="1" applyAlignment="1" applyProtection="1">
      <alignment horizontal="right" vertical="center"/>
      <protection locked="0"/>
    </xf>
    <xf numFmtId="0" fontId="7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Protection="1">
      <alignment vertical="center"/>
      <protection locked="0"/>
    </xf>
    <xf numFmtId="6" fontId="7" fillId="0" borderId="6" xfId="0" applyNumberFormat="1" applyFont="1" applyBorder="1">
      <alignment vertical="center"/>
    </xf>
    <xf numFmtId="0" fontId="21" fillId="0" borderId="7" xfId="0" applyFont="1" applyBorder="1">
      <alignment vertical="center"/>
    </xf>
    <xf numFmtId="0" fontId="21" fillId="0" borderId="18" xfId="0" applyFont="1" applyBorder="1">
      <alignment vertical="center"/>
    </xf>
    <xf numFmtId="49" fontId="7" fillId="4" borderId="13" xfId="0" applyNumberFormat="1" applyFont="1" applyFill="1" applyBorder="1" applyAlignment="1" applyProtection="1">
      <alignment horizontal="left" vertical="center"/>
      <protection locked="0"/>
    </xf>
    <xf numFmtId="49" fontId="7" fillId="4" borderId="0" xfId="0" applyNumberFormat="1" applyFont="1" applyFill="1" applyAlignment="1" applyProtection="1">
      <alignment horizontal="left" vertical="center"/>
      <protection locked="0"/>
    </xf>
    <xf numFmtId="49" fontId="7" fillId="4" borderId="14" xfId="0" applyNumberFormat="1" applyFont="1" applyFill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21" fillId="0" borderId="4" xfId="0" applyFont="1" applyBorder="1" applyProtection="1">
      <alignment vertical="center"/>
      <protection locked="0"/>
    </xf>
    <xf numFmtId="6" fontId="7" fillId="0" borderId="3" xfId="0" applyNumberFormat="1" applyFont="1" applyBorder="1">
      <alignment vertical="center"/>
    </xf>
    <xf numFmtId="0" fontId="21" fillId="0" borderId="4" xfId="0" applyFont="1" applyBorder="1">
      <alignment vertical="center"/>
    </xf>
    <xf numFmtId="0" fontId="21" fillId="0" borderId="20" xfId="0" applyFont="1" applyBorder="1">
      <alignment vertical="center"/>
    </xf>
    <xf numFmtId="177" fontId="7" fillId="4" borderId="8" xfId="1" applyNumberFormat="1" applyFont="1" applyFill="1" applyBorder="1" applyAlignment="1" applyProtection="1">
      <alignment horizontal="left" vertical="center"/>
      <protection locked="0"/>
    </xf>
    <xf numFmtId="177" fontId="7" fillId="4" borderId="22" xfId="1" applyNumberFormat="1" applyFont="1" applyFill="1" applyBorder="1" applyAlignment="1" applyProtection="1">
      <alignment horizontal="left" vertical="center"/>
      <protection locked="0"/>
    </xf>
    <xf numFmtId="0" fontId="7" fillId="4" borderId="0" xfId="0" applyFont="1" applyFill="1" applyAlignment="1" applyProtection="1">
      <alignment horizontal="left" vertical="center"/>
      <protection locked="0"/>
    </xf>
    <xf numFmtId="0" fontId="7" fillId="4" borderId="21" xfId="0" applyFont="1" applyFill="1" applyBorder="1" applyAlignment="1" applyProtection="1">
      <alignment horizontal="left" vertical="center"/>
      <protection locked="0"/>
    </xf>
    <xf numFmtId="49" fontId="7" fillId="0" borderId="11" xfId="0" applyNumberFormat="1" applyFont="1" applyBorder="1" applyAlignment="1" applyProtection="1">
      <alignment horizontal="left" vertical="center"/>
      <protection locked="0"/>
    </xf>
    <xf numFmtId="49" fontId="7" fillId="0" borderId="10" xfId="0" applyNumberFormat="1" applyFont="1" applyBorder="1" applyAlignment="1" applyProtection="1">
      <alignment horizontal="left" vertical="center"/>
      <protection locked="0"/>
    </xf>
    <xf numFmtId="49" fontId="7" fillId="0" borderId="12" xfId="0" applyNumberFormat="1" applyFont="1" applyBorder="1" applyAlignment="1" applyProtection="1">
      <alignment horizontal="left" vertical="center"/>
      <protection locked="0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276226</xdr:colOff>
      <xdr:row>7</xdr:row>
      <xdr:rowOff>80071</xdr:rowOff>
    </xdr:from>
    <xdr:to>
      <xdr:col>18</xdr:col>
      <xdr:colOff>261937</xdr:colOff>
      <xdr:row>11</xdr:row>
      <xdr:rowOff>205755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D51F2606-A6D4-1165-90F3-B4EE0D18F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2239" y="2556571"/>
          <a:ext cx="1404936" cy="13829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F5C27-B418-4D99-9EA9-DF566E544F4F}">
  <sheetPr>
    <pageSetUpPr fitToPage="1"/>
  </sheetPr>
  <dimension ref="A1:V52"/>
  <sheetViews>
    <sheetView tabSelected="1" zoomScaleNormal="100" workbookViewId="0">
      <selection activeCell="B4" sqref="B4:H4"/>
    </sheetView>
  </sheetViews>
  <sheetFormatPr defaultRowHeight="17.649999999999999"/>
  <cols>
    <col min="1" max="1" width="1.5" customWidth="1"/>
    <col min="2" max="2" width="3.3125" customWidth="1"/>
    <col min="3" max="8" width="9.3125" customWidth="1"/>
    <col min="9" max="10" width="8.1875" customWidth="1"/>
    <col min="11" max="11" width="10.375" customWidth="1"/>
    <col min="12" max="12" width="2.1875" customWidth="1"/>
    <col min="13" max="19" width="9.3125" customWidth="1"/>
    <col min="20" max="20" width="1.5" customWidth="1"/>
  </cols>
  <sheetData>
    <row r="1" spans="1:2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3"/>
    </row>
    <row r="2" spans="1:22" ht="45" customHeight="1">
      <c r="A2" s="4"/>
      <c r="B2" s="35" t="s">
        <v>10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"/>
    </row>
    <row r="3" spans="1:2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3"/>
    </row>
    <row r="4" spans="1:22" ht="30" customHeight="1">
      <c r="A4" s="4"/>
      <c r="B4" s="90" t="s">
        <v>30</v>
      </c>
      <c r="C4" s="91"/>
      <c r="D4" s="91"/>
      <c r="E4" s="91"/>
      <c r="F4" s="91"/>
      <c r="G4" s="91"/>
      <c r="H4" s="91"/>
      <c r="I4" s="88" t="s">
        <v>11</v>
      </c>
      <c r="J4" s="89"/>
      <c r="K4" s="11"/>
      <c r="L4" s="4"/>
      <c r="M4" s="4"/>
      <c r="N4" s="4"/>
      <c r="O4" s="58" t="s">
        <v>19</v>
      </c>
      <c r="P4" s="58"/>
      <c r="Q4" s="36" t="s">
        <v>12</v>
      </c>
      <c r="R4" s="36"/>
      <c r="S4" s="36"/>
      <c r="T4" s="3"/>
    </row>
    <row r="5" spans="1:22" ht="30" customHeight="1">
      <c r="A5" s="4"/>
      <c r="B5" s="62">
        <v>1000000</v>
      </c>
      <c r="C5" s="62"/>
      <c r="D5" s="62"/>
      <c r="E5" s="62"/>
      <c r="F5" s="62"/>
      <c r="G5" s="62"/>
      <c r="H5" s="62"/>
      <c r="I5" s="62"/>
      <c r="J5" s="62"/>
      <c r="K5" s="5"/>
      <c r="L5" s="4"/>
      <c r="M5" s="4"/>
      <c r="N5" s="4"/>
      <c r="O5" s="59" t="s">
        <v>20</v>
      </c>
      <c r="P5" s="59"/>
      <c r="Q5" s="37">
        <v>46023</v>
      </c>
      <c r="R5" s="37"/>
      <c r="S5" s="37"/>
      <c r="T5" s="3"/>
    </row>
    <row r="6" spans="1:22" ht="30" customHeight="1">
      <c r="A6" s="4"/>
      <c r="B6" s="38" t="s">
        <v>14</v>
      </c>
      <c r="C6" s="38"/>
      <c r="D6" s="38"/>
      <c r="E6" s="38"/>
      <c r="F6" s="38"/>
      <c r="G6" s="38"/>
      <c r="H6" s="38"/>
      <c r="I6" s="38"/>
      <c r="J6" s="38"/>
      <c r="K6" s="6"/>
      <c r="L6" s="4"/>
      <c r="M6" s="4"/>
      <c r="N6" s="4"/>
      <c r="O6" s="58" t="s">
        <v>21</v>
      </c>
      <c r="P6" s="58"/>
      <c r="Q6" s="36" t="s">
        <v>18</v>
      </c>
      <c r="R6" s="36"/>
      <c r="S6" s="36"/>
      <c r="T6" s="3"/>
    </row>
    <row r="7" spans="1:22" ht="25.05" customHeight="1">
      <c r="A7" s="4"/>
      <c r="B7" s="102"/>
      <c r="C7" s="102"/>
      <c r="D7" s="102"/>
      <c r="E7" s="102"/>
      <c r="F7" s="102"/>
      <c r="G7" s="102"/>
      <c r="H7" s="102"/>
      <c r="I7" s="102"/>
      <c r="J7" s="102"/>
      <c r="K7" s="4"/>
      <c r="L7" s="4"/>
      <c r="M7" s="4"/>
      <c r="N7" s="62"/>
      <c r="O7" s="62"/>
      <c r="P7" s="62"/>
      <c r="Q7" s="62"/>
      <c r="R7" s="62"/>
      <c r="S7" s="62"/>
      <c r="T7" s="3"/>
    </row>
    <row r="8" spans="1:22" ht="25.05" customHeight="1">
      <c r="A8" s="4"/>
      <c r="B8" s="103" t="s">
        <v>0</v>
      </c>
      <c r="C8" s="103"/>
      <c r="D8" s="103"/>
      <c r="E8" s="103"/>
      <c r="F8" s="103"/>
      <c r="G8" s="103"/>
      <c r="H8" s="103"/>
      <c r="I8" s="103"/>
      <c r="J8" s="103"/>
      <c r="K8" s="7"/>
      <c r="L8" s="32"/>
      <c r="M8" s="60" t="s">
        <v>13</v>
      </c>
      <c r="N8" s="60"/>
      <c r="O8" s="60"/>
      <c r="P8" s="60"/>
      <c r="Q8" s="60"/>
      <c r="R8" s="60"/>
      <c r="S8" s="61"/>
      <c r="T8" s="10"/>
      <c r="U8" s="10"/>
      <c r="V8" s="10"/>
    </row>
    <row r="9" spans="1:22" ht="25.05" customHeight="1">
      <c r="A9" s="4"/>
      <c r="B9" s="93" t="s">
        <v>1</v>
      </c>
      <c r="C9" s="94"/>
      <c r="D9" s="94"/>
      <c r="E9" s="94"/>
      <c r="F9" s="94"/>
      <c r="G9" s="94"/>
      <c r="H9" s="94"/>
      <c r="I9" s="94"/>
      <c r="J9" s="95"/>
      <c r="K9" s="13"/>
      <c r="L9" s="33"/>
      <c r="M9" s="62">
        <v>1230000</v>
      </c>
      <c r="N9" s="62"/>
      <c r="O9" s="62"/>
      <c r="P9" s="62"/>
      <c r="Q9" s="62"/>
      <c r="R9" s="62"/>
      <c r="S9" s="63"/>
      <c r="T9" s="10"/>
      <c r="U9" s="10"/>
      <c r="V9" s="10"/>
    </row>
    <row r="10" spans="1:22" ht="25.05" customHeight="1">
      <c r="A10" s="4"/>
      <c r="B10" s="96">
        <f>R37</f>
        <v>870000</v>
      </c>
      <c r="C10" s="97"/>
      <c r="D10" s="97"/>
      <c r="E10" s="97"/>
      <c r="F10" s="97"/>
      <c r="G10" s="97"/>
      <c r="H10" s="97"/>
      <c r="I10" s="97"/>
      <c r="J10" s="98"/>
      <c r="K10" s="12"/>
      <c r="L10" s="33"/>
      <c r="M10" s="64" t="s">
        <v>15</v>
      </c>
      <c r="N10" s="64"/>
      <c r="O10" s="64"/>
      <c r="P10" s="64"/>
      <c r="Q10" s="64"/>
      <c r="R10" s="64"/>
      <c r="S10" s="65"/>
      <c r="T10" s="3"/>
    </row>
    <row r="11" spans="1:22" ht="25.05" customHeight="1">
      <c r="A11" s="4"/>
      <c r="B11" s="99"/>
      <c r="C11" s="100"/>
      <c r="D11" s="100"/>
      <c r="E11" s="100"/>
      <c r="F11" s="100"/>
      <c r="G11" s="100"/>
      <c r="H11" s="100"/>
      <c r="I11" s="100"/>
      <c r="J11" s="101"/>
      <c r="K11" s="12"/>
      <c r="L11" s="33"/>
      <c r="M11" s="64" t="s">
        <v>16</v>
      </c>
      <c r="N11" s="64"/>
      <c r="O11" s="64"/>
      <c r="P11" s="64"/>
      <c r="Q11" s="64"/>
      <c r="R11" s="64"/>
      <c r="S11" s="65"/>
      <c r="T11" s="3"/>
    </row>
    <row r="12" spans="1:22" ht="25.0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34"/>
      <c r="M12" s="86" t="s">
        <v>17</v>
      </c>
      <c r="N12" s="86"/>
      <c r="O12" s="86"/>
      <c r="P12" s="86"/>
      <c r="Q12" s="86"/>
      <c r="R12" s="86"/>
      <c r="S12" s="87"/>
      <c r="T12" s="3"/>
    </row>
    <row r="13" spans="1:22" ht="25.0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3"/>
    </row>
    <row r="14" spans="1:22" ht="25.05" customHeight="1">
      <c r="A14" s="4"/>
      <c r="B14" s="14"/>
      <c r="C14" s="55" t="s">
        <v>22</v>
      </c>
      <c r="D14" s="55"/>
      <c r="E14" s="55"/>
      <c r="F14" s="55"/>
      <c r="G14" s="55"/>
      <c r="H14" s="55"/>
      <c r="I14" s="55"/>
      <c r="J14" s="14"/>
      <c r="K14" s="92" t="s">
        <v>23</v>
      </c>
      <c r="L14" s="92"/>
      <c r="M14" s="92"/>
      <c r="N14" s="24" t="s">
        <v>2</v>
      </c>
      <c r="O14" s="92" t="s">
        <v>3</v>
      </c>
      <c r="P14" s="92"/>
      <c r="Q14" s="24" t="s">
        <v>29</v>
      </c>
      <c r="R14" s="92" t="s">
        <v>4</v>
      </c>
      <c r="S14" s="92"/>
      <c r="T14" s="3"/>
    </row>
    <row r="15" spans="1:22" ht="25.05" customHeight="1">
      <c r="A15" s="4"/>
      <c r="B15" s="28">
        <v>1</v>
      </c>
      <c r="C15" s="56" t="s">
        <v>24</v>
      </c>
      <c r="D15" s="56"/>
      <c r="E15" s="56"/>
      <c r="F15" s="56"/>
      <c r="G15" s="56"/>
      <c r="H15" s="56"/>
      <c r="I15" s="57"/>
      <c r="J15" s="25" t="s">
        <v>28</v>
      </c>
      <c r="K15" s="121"/>
      <c r="L15" s="122"/>
      <c r="M15" s="123"/>
      <c r="N15" s="26">
        <v>1000</v>
      </c>
      <c r="O15" s="51">
        <v>500</v>
      </c>
      <c r="P15" s="52"/>
      <c r="Q15" s="27">
        <f t="shared" ref="Q15:Q34" si="0">_xlfn.IFS(O15="", "", J15="", 10%, J15="※", 8%)</f>
        <v>0.08</v>
      </c>
      <c r="R15" s="53">
        <f>IF(O15="", "", O15*N15)</f>
        <v>500000</v>
      </c>
      <c r="S15" s="54"/>
      <c r="T15" s="3"/>
    </row>
    <row r="16" spans="1:22" ht="25.05" customHeight="1">
      <c r="A16" s="4"/>
      <c r="B16" s="29">
        <v>2</v>
      </c>
      <c r="C16" s="119" t="s">
        <v>25</v>
      </c>
      <c r="D16" s="119"/>
      <c r="E16" s="119"/>
      <c r="F16" s="119"/>
      <c r="G16" s="119"/>
      <c r="H16" s="119"/>
      <c r="I16" s="120"/>
      <c r="J16" s="20"/>
      <c r="K16" s="109"/>
      <c r="L16" s="110"/>
      <c r="M16" s="111"/>
      <c r="N16" s="15">
        <v>300</v>
      </c>
      <c r="O16" s="47">
        <v>1000</v>
      </c>
      <c r="P16" s="48"/>
      <c r="Q16" s="16">
        <f t="shared" si="0"/>
        <v>0.1</v>
      </c>
      <c r="R16" s="49">
        <f>IF(O16="", "", O16*N16)</f>
        <v>300000</v>
      </c>
      <c r="S16" s="50"/>
      <c r="T16" s="3"/>
    </row>
    <row r="17" spans="1:20" ht="25.05" customHeight="1">
      <c r="A17" s="4"/>
      <c r="B17" s="30">
        <v>3</v>
      </c>
      <c r="C17" s="39"/>
      <c r="D17" s="39"/>
      <c r="E17" s="39"/>
      <c r="F17" s="39"/>
      <c r="G17" s="39"/>
      <c r="H17" s="39"/>
      <c r="I17" s="40"/>
      <c r="J17" s="21"/>
      <c r="K17" s="66"/>
      <c r="L17" s="36"/>
      <c r="M17" s="67"/>
      <c r="N17" s="4"/>
      <c r="O17" s="43"/>
      <c r="P17" s="44"/>
      <c r="Q17" s="2" t="str">
        <f t="shared" si="0"/>
        <v/>
      </c>
      <c r="R17" s="45" t="str">
        <f t="shared" ref="R17:R27" si="1">IF(O17="", "", O17*N17)</f>
        <v/>
      </c>
      <c r="S17" s="46"/>
      <c r="T17" s="3"/>
    </row>
    <row r="18" spans="1:20" ht="25.05" customHeight="1">
      <c r="A18" s="4"/>
      <c r="B18" s="29">
        <v>4</v>
      </c>
      <c r="C18" s="41"/>
      <c r="D18" s="41"/>
      <c r="E18" s="41"/>
      <c r="F18" s="41"/>
      <c r="G18" s="41"/>
      <c r="H18" s="41"/>
      <c r="I18" s="42"/>
      <c r="J18" s="22"/>
      <c r="K18" s="109"/>
      <c r="L18" s="110"/>
      <c r="M18" s="111"/>
      <c r="N18" s="17"/>
      <c r="O18" s="47"/>
      <c r="P18" s="48"/>
      <c r="Q18" s="16" t="str">
        <f t="shared" si="0"/>
        <v/>
      </c>
      <c r="R18" s="49" t="str">
        <f t="shared" si="1"/>
        <v/>
      </c>
      <c r="S18" s="50"/>
      <c r="T18" s="3"/>
    </row>
    <row r="19" spans="1:20" ht="25.05" customHeight="1">
      <c r="A19" s="4"/>
      <c r="B19" s="30">
        <v>5</v>
      </c>
      <c r="C19" s="39"/>
      <c r="D19" s="39"/>
      <c r="E19" s="39"/>
      <c r="F19" s="39"/>
      <c r="G19" s="39"/>
      <c r="H19" s="39"/>
      <c r="I19" s="40"/>
      <c r="J19" s="21"/>
      <c r="K19" s="66"/>
      <c r="L19" s="36"/>
      <c r="M19" s="67"/>
      <c r="N19" s="4"/>
      <c r="O19" s="43"/>
      <c r="P19" s="44"/>
      <c r="Q19" s="2" t="str">
        <f t="shared" si="0"/>
        <v/>
      </c>
      <c r="R19" s="45" t="str">
        <f t="shared" si="1"/>
        <v/>
      </c>
      <c r="S19" s="46"/>
      <c r="T19" s="3"/>
    </row>
    <row r="20" spans="1:20" ht="25.05" customHeight="1">
      <c r="A20" s="4"/>
      <c r="B20" s="29">
        <v>6</v>
      </c>
      <c r="C20" s="41"/>
      <c r="D20" s="41"/>
      <c r="E20" s="41"/>
      <c r="F20" s="41"/>
      <c r="G20" s="41"/>
      <c r="H20" s="41"/>
      <c r="I20" s="42"/>
      <c r="J20" s="22"/>
      <c r="K20" s="109"/>
      <c r="L20" s="110"/>
      <c r="M20" s="111"/>
      <c r="N20" s="17"/>
      <c r="O20" s="47"/>
      <c r="P20" s="48"/>
      <c r="Q20" s="16" t="str">
        <f t="shared" si="0"/>
        <v/>
      </c>
      <c r="R20" s="49" t="str">
        <f t="shared" si="1"/>
        <v/>
      </c>
      <c r="S20" s="50"/>
      <c r="T20" s="3"/>
    </row>
    <row r="21" spans="1:20" ht="25.05" customHeight="1">
      <c r="A21" s="4"/>
      <c r="B21" s="30">
        <v>7</v>
      </c>
      <c r="C21" s="39"/>
      <c r="D21" s="39"/>
      <c r="E21" s="39"/>
      <c r="F21" s="39"/>
      <c r="G21" s="39"/>
      <c r="H21" s="39"/>
      <c r="I21" s="40"/>
      <c r="J21" s="21"/>
      <c r="K21" s="66"/>
      <c r="L21" s="36"/>
      <c r="M21" s="67"/>
      <c r="N21" s="4"/>
      <c r="O21" s="43"/>
      <c r="P21" s="44"/>
      <c r="Q21" s="2" t="str">
        <f t="shared" si="0"/>
        <v/>
      </c>
      <c r="R21" s="45" t="str">
        <f t="shared" si="1"/>
        <v/>
      </c>
      <c r="S21" s="46"/>
      <c r="T21" s="3"/>
    </row>
    <row r="22" spans="1:20" ht="25.05" customHeight="1">
      <c r="A22" s="4"/>
      <c r="B22" s="29">
        <v>8</v>
      </c>
      <c r="C22" s="41"/>
      <c r="D22" s="41"/>
      <c r="E22" s="41"/>
      <c r="F22" s="41"/>
      <c r="G22" s="41"/>
      <c r="H22" s="41"/>
      <c r="I22" s="42"/>
      <c r="J22" s="22"/>
      <c r="K22" s="109"/>
      <c r="L22" s="110"/>
      <c r="M22" s="111"/>
      <c r="N22" s="17"/>
      <c r="O22" s="47"/>
      <c r="P22" s="48"/>
      <c r="Q22" s="16" t="str">
        <f t="shared" si="0"/>
        <v/>
      </c>
      <c r="R22" s="49" t="str">
        <f t="shared" si="1"/>
        <v/>
      </c>
      <c r="S22" s="50"/>
      <c r="T22" s="3"/>
    </row>
    <row r="23" spans="1:20" ht="25.05" customHeight="1">
      <c r="A23" s="4"/>
      <c r="B23" s="30">
        <v>9</v>
      </c>
      <c r="C23" s="39"/>
      <c r="D23" s="39"/>
      <c r="E23" s="39"/>
      <c r="F23" s="39"/>
      <c r="G23" s="39"/>
      <c r="H23" s="39"/>
      <c r="I23" s="40"/>
      <c r="J23" s="21"/>
      <c r="K23" s="66"/>
      <c r="L23" s="36"/>
      <c r="M23" s="67"/>
      <c r="N23" s="4"/>
      <c r="O23" s="43"/>
      <c r="P23" s="44"/>
      <c r="Q23" s="2" t="str">
        <f t="shared" si="0"/>
        <v/>
      </c>
      <c r="R23" s="45" t="str">
        <f t="shared" si="1"/>
        <v/>
      </c>
      <c r="S23" s="46"/>
      <c r="T23" s="3"/>
    </row>
    <row r="24" spans="1:20" ht="25.05" customHeight="1">
      <c r="A24" s="4"/>
      <c r="B24" s="29">
        <v>10</v>
      </c>
      <c r="C24" s="41"/>
      <c r="D24" s="41"/>
      <c r="E24" s="41"/>
      <c r="F24" s="41"/>
      <c r="G24" s="41"/>
      <c r="H24" s="41"/>
      <c r="I24" s="42"/>
      <c r="J24" s="22"/>
      <c r="K24" s="109"/>
      <c r="L24" s="110"/>
      <c r="M24" s="111"/>
      <c r="N24" s="17"/>
      <c r="O24" s="47"/>
      <c r="P24" s="48"/>
      <c r="Q24" s="16" t="str">
        <f t="shared" si="0"/>
        <v/>
      </c>
      <c r="R24" s="49" t="str">
        <f t="shared" si="1"/>
        <v/>
      </c>
      <c r="S24" s="50"/>
      <c r="T24" s="3"/>
    </row>
    <row r="25" spans="1:20" ht="25.05" customHeight="1">
      <c r="A25" s="4"/>
      <c r="B25" s="30">
        <v>11</v>
      </c>
      <c r="C25" s="39"/>
      <c r="D25" s="39"/>
      <c r="E25" s="39"/>
      <c r="F25" s="39"/>
      <c r="G25" s="39"/>
      <c r="H25" s="39"/>
      <c r="I25" s="40"/>
      <c r="J25" s="21"/>
      <c r="K25" s="66"/>
      <c r="L25" s="36"/>
      <c r="M25" s="67"/>
      <c r="N25" s="4"/>
      <c r="O25" s="43"/>
      <c r="P25" s="44"/>
      <c r="Q25" s="2" t="str">
        <f t="shared" si="0"/>
        <v/>
      </c>
      <c r="R25" s="45" t="str">
        <f t="shared" si="1"/>
        <v/>
      </c>
      <c r="S25" s="46"/>
      <c r="T25" s="3"/>
    </row>
    <row r="26" spans="1:20" ht="25.05" customHeight="1">
      <c r="A26" s="4"/>
      <c r="B26" s="29">
        <v>12</v>
      </c>
      <c r="C26" s="41"/>
      <c r="D26" s="41"/>
      <c r="E26" s="41"/>
      <c r="F26" s="41"/>
      <c r="G26" s="41"/>
      <c r="H26" s="41"/>
      <c r="I26" s="42"/>
      <c r="J26" s="22"/>
      <c r="K26" s="109"/>
      <c r="L26" s="110"/>
      <c r="M26" s="111"/>
      <c r="N26" s="17"/>
      <c r="O26" s="47"/>
      <c r="P26" s="48"/>
      <c r="Q26" s="16" t="str">
        <f t="shared" si="0"/>
        <v/>
      </c>
      <c r="R26" s="49" t="str">
        <f t="shared" si="1"/>
        <v/>
      </c>
      <c r="S26" s="50"/>
      <c r="T26" s="3"/>
    </row>
    <row r="27" spans="1:20" ht="25.05" customHeight="1">
      <c r="A27" s="4"/>
      <c r="B27" s="30">
        <v>13</v>
      </c>
      <c r="C27" s="39"/>
      <c r="D27" s="39"/>
      <c r="E27" s="39"/>
      <c r="F27" s="39"/>
      <c r="G27" s="39"/>
      <c r="H27" s="39"/>
      <c r="I27" s="40"/>
      <c r="J27" s="21"/>
      <c r="K27" s="66"/>
      <c r="L27" s="36"/>
      <c r="M27" s="67"/>
      <c r="N27" s="4"/>
      <c r="O27" s="43"/>
      <c r="P27" s="44"/>
      <c r="Q27" s="2" t="str">
        <f t="shared" si="0"/>
        <v/>
      </c>
      <c r="R27" s="45" t="str">
        <f t="shared" si="1"/>
        <v/>
      </c>
      <c r="S27" s="46"/>
      <c r="T27" s="3"/>
    </row>
    <row r="28" spans="1:20" ht="25.05" customHeight="1">
      <c r="A28" s="4"/>
      <c r="B28" s="29">
        <v>14</v>
      </c>
      <c r="C28" s="41"/>
      <c r="D28" s="41"/>
      <c r="E28" s="41"/>
      <c r="F28" s="41"/>
      <c r="G28" s="41"/>
      <c r="H28" s="41"/>
      <c r="I28" s="42"/>
      <c r="J28" s="22"/>
      <c r="K28" s="109"/>
      <c r="L28" s="110"/>
      <c r="M28" s="111"/>
      <c r="N28" s="17"/>
      <c r="O28" s="47"/>
      <c r="P28" s="48"/>
      <c r="Q28" s="16" t="str">
        <f t="shared" si="0"/>
        <v/>
      </c>
      <c r="R28" s="49" t="str">
        <f>IF(O28="", "", O28*N28)</f>
        <v/>
      </c>
      <c r="S28" s="50"/>
      <c r="T28" s="3"/>
    </row>
    <row r="29" spans="1:20" ht="25.05" customHeight="1">
      <c r="A29" s="4"/>
      <c r="B29" s="30">
        <v>15</v>
      </c>
      <c r="C29" s="39"/>
      <c r="D29" s="39"/>
      <c r="E29" s="39"/>
      <c r="F29" s="39"/>
      <c r="G29" s="39"/>
      <c r="H29" s="39"/>
      <c r="I29" s="40"/>
      <c r="J29" s="21"/>
      <c r="K29" s="66"/>
      <c r="L29" s="36"/>
      <c r="M29" s="67"/>
      <c r="N29" s="4"/>
      <c r="O29" s="43"/>
      <c r="P29" s="44"/>
      <c r="Q29" s="2" t="str">
        <f t="shared" si="0"/>
        <v/>
      </c>
      <c r="R29" s="45" t="str">
        <f t="shared" ref="R29:R34" si="2">IF(O29="", "", O29*N29)</f>
        <v/>
      </c>
      <c r="S29" s="46"/>
      <c r="T29" s="3"/>
    </row>
    <row r="30" spans="1:20" ht="25.05" customHeight="1">
      <c r="A30" s="4"/>
      <c r="B30" s="29">
        <v>16</v>
      </c>
      <c r="C30" s="41"/>
      <c r="D30" s="41"/>
      <c r="E30" s="41"/>
      <c r="F30" s="41"/>
      <c r="G30" s="41"/>
      <c r="H30" s="41"/>
      <c r="I30" s="42"/>
      <c r="J30" s="22"/>
      <c r="K30" s="109"/>
      <c r="L30" s="110"/>
      <c r="M30" s="111"/>
      <c r="N30" s="17"/>
      <c r="O30" s="47"/>
      <c r="P30" s="48"/>
      <c r="Q30" s="16" t="str">
        <f t="shared" si="0"/>
        <v/>
      </c>
      <c r="R30" s="49" t="str">
        <f t="shared" si="2"/>
        <v/>
      </c>
      <c r="S30" s="50"/>
      <c r="T30" s="3"/>
    </row>
    <row r="31" spans="1:20" ht="25.05" customHeight="1">
      <c r="A31" s="4"/>
      <c r="B31" s="30">
        <v>17</v>
      </c>
      <c r="C31" s="39"/>
      <c r="D31" s="39"/>
      <c r="E31" s="39"/>
      <c r="F31" s="39"/>
      <c r="G31" s="39"/>
      <c r="H31" s="39"/>
      <c r="I31" s="40"/>
      <c r="J31" s="21"/>
      <c r="K31" s="66"/>
      <c r="L31" s="36"/>
      <c r="M31" s="67"/>
      <c r="N31" s="4"/>
      <c r="O31" s="43"/>
      <c r="P31" s="44"/>
      <c r="Q31" s="2" t="str">
        <f t="shared" si="0"/>
        <v/>
      </c>
      <c r="R31" s="45" t="str">
        <f t="shared" si="2"/>
        <v/>
      </c>
      <c r="S31" s="46"/>
      <c r="T31" s="3"/>
    </row>
    <row r="32" spans="1:20" ht="25.05" customHeight="1">
      <c r="A32" s="4"/>
      <c r="B32" s="29">
        <v>18</v>
      </c>
      <c r="C32" s="41"/>
      <c r="D32" s="41"/>
      <c r="E32" s="41"/>
      <c r="F32" s="41"/>
      <c r="G32" s="41"/>
      <c r="H32" s="41"/>
      <c r="I32" s="42"/>
      <c r="J32" s="22"/>
      <c r="K32" s="109"/>
      <c r="L32" s="110"/>
      <c r="M32" s="111"/>
      <c r="N32" s="17"/>
      <c r="O32" s="47"/>
      <c r="P32" s="48"/>
      <c r="Q32" s="16" t="str">
        <f t="shared" si="0"/>
        <v/>
      </c>
      <c r="R32" s="49" t="str">
        <f t="shared" si="2"/>
        <v/>
      </c>
      <c r="S32" s="50"/>
      <c r="T32" s="3"/>
    </row>
    <row r="33" spans="1:20" ht="25.05" customHeight="1">
      <c r="A33" s="4"/>
      <c r="B33" s="30">
        <v>19</v>
      </c>
      <c r="C33" s="39"/>
      <c r="D33" s="39"/>
      <c r="E33" s="39"/>
      <c r="F33" s="39"/>
      <c r="G33" s="39"/>
      <c r="H33" s="39"/>
      <c r="I33" s="40"/>
      <c r="J33" s="21"/>
      <c r="K33" s="66"/>
      <c r="L33" s="36"/>
      <c r="M33" s="67"/>
      <c r="N33" s="4"/>
      <c r="O33" s="43"/>
      <c r="P33" s="44"/>
      <c r="Q33" s="2" t="str">
        <f t="shared" si="0"/>
        <v/>
      </c>
      <c r="R33" s="45" t="str">
        <f t="shared" si="2"/>
        <v/>
      </c>
      <c r="S33" s="46"/>
      <c r="T33" s="3"/>
    </row>
    <row r="34" spans="1:20" ht="25.05" customHeight="1">
      <c r="A34" s="4"/>
      <c r="B34" s="31">
        <v>20</v>
      </c>
      <c r="C34" s="117"/>
      <c r="D34" s="117"/>
      <c r="E34" s="117"/>
      <c r="F34" s="117"/>
      <c r="G34" s="117"/>
      <c r="H34" s="117"/>
      <c r="I34" s="118"/>
      <c r="J34" s="23"/>
      <c r="K34" s="83"/>
      <c r="L34" s="84"/>
      <c r="M34" s="85"/>
      <c r="N34" s="18"/>
      <c r="O34" s="75"/>
      <c r="P34" s="76"/>
      <c r="Q34" s="19" t="str">
        <f t="shared" si="0"/>
        <v/>
      </c>
      <c r="R34" s="77" t="str">
        <f t="shared" si="2"/>
        <v/>
      </c>
      <c r="S34" s="78"/>
      <c r="T34" s="3"/>
    </row>
    <row r="35" spans="1:20" ht="25.05" customHeight="1">
      <c r="A35" s="4"/>
      <c r="B35" s="4" t="s">
        <v>5</v>
      </c>
      <c r="C35" s="4"/>
      <c r="D35" s="4"/>
      <c r="E35" s="4"/>
      <c r="F35" s="4"/>
      <c r="G35" s="4"/>
      <c r="H35" s="7"/>
      <c r="I35" s="7"/>
      <c r="J35" s="7"/>
      <c r="K35" s="7"/>
      <c r="L35" s="7"/>
      <c r="M35" s="7"/>
      <c r="N35" s="7"/>
      <c r="O35" s="8"/>
      <c r="P35" s="79" t="s">
        <v>26</v>
      </c>
      <c r="Q35" s="80"/>
      <c r="R35" s="81">
        <f>SUM(R15:S34)</f>
        <v>800000</v>
      </c>
      <c r="S35" s="82"/>
      <c r="T35" s="3"/>
    </row>
    <row r="36" spans="1:20" ht="25.05" customHeight="1">
      <c r="A36" s="4"/>
      <c r="B36" s="72" t="s">
        <v>6</v>
      </c>
      <c r="C36" s="73"/>
      <c r="D36" s="72" t="s">
        <v>7</v>
      </c>
      <c r="E36" s="73"/>
      <c r="F36" s="74" t="s">
        <v>4</v>
      </c>
      <c r="G36" s="73"/>
      <c r="H36" s="7"/>
      <c r="I36" s="7"/>
      <c r="J36" s="7"/>
      <c r="K36" s="7"/>
      <c r="L36" s="7"/>
      <c r="M36" s="7"/>
      <c r="N36" s="7"/>
      <c r="O36" s="8"/>
      <c r="P36" s="68" t="s">
        <v>7</v>
      </c>
      <c r="Q36" s="69"/>
      <c r="R36" s="70">
        <f>D37+D38</f>
        <v>70000</v>
      </c>
      <c r="S36" s="71"/>
      <c r="T36" s="3"/>
    </row>
    <row r="37" spans="1:20" ht="25.05" customHeight="1">
      <c r="A37" s="4"/>
      <c r="B37" s="112" t="s">
        <v>8</v>
      </c>
      <c r="C37" s="113"/>
      <c r="D37" s="114">
        <f>ROUND(F37*10%,1)</f>
        <v>30000</v>
      </c>
      <c r="E37" s="115"/>
      <c r="F37" s="114">
        <f>SUMIF(Q15:Q34, 10%, R15:R34)</f>
        <v>300000</v>
      </c>
      <c r="G37" s="116"/>
      <c r="H37" s="7"/>
      <c r="I37" s="7"/>
      <c r="J37" s="7"/>
      <c r="K37" s="7"/>
      <c r="L37" s="7"/>
      <c r="M37" s="7"/>
      <c r="N37" s="7"/>
      <c r="O37" s="9"/>
      <c r="P37" s="68" t="s">
        <v>27</v>
      </c>
      <c r="Q37" s="69"/>
      <c r="R37" s="70">
        <f>SUM(R35:S36)</f>
        <v>870000</v>
      </c>
      <c r="S37" s="71"/>
      <c r="T37" s="3"/>
    </row>
    <row r="38" spans="1:20" ht="25.05" customHeight="1">
      <c r="A38" s="4"/>
      <c r="B38" s="104" t="s">
        <v>9</v>
      </c>
      <c r="C38" s="105"/>
      <c r="D38" s="106">
        <f>ROUND(F38*8%,1)</f>
        <v>40000</v>
      </c>
      <c r="E38" s="107"/>
      <c r="F38" s="106">
        <f>SUMIF(Q15:Q34, 8%, R15:R34)</f>
        <v>500000</v>
      </c>
      <c r="G38" s="108"/>
      <c r="H38" s="9"/>
      <c r="I38" s="7"/>
      <c r="J38" s="7"/>
      <c r="K38" s="7"/>
      <c r="L38" s="7"/>
      <c r="M38" s="7"/>
      <c r="N38" s="7"/>
      <c r="O38" s="9"/>
      <c r="P38" s="9"/>
      <c r="Q38" s="9"/>
      <c r="R38" s="9"/>
      <c r="S38" s="9"/>
      <c r="T38" s="3"/>
    </row>
    <row r="39" spans="1:20" ht="25.0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20" ht="25.0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1:20" ht="25.0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20" ht="25.0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20" ht="25.0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20" ht="25.05" customHeight="1"/>
    <row r="45" spans="1:20" ht="25.05" customHeight="1"/>
    <row r="46" spans="1:20" ht="25.05" customHeight="1"/>
    <row r="47" spans="1:20" ht="25.05" customHeight="1"/>
    <row r="48" spans="1:20" ht="25.05" customHeight="1"/>
    <row r="49" ht="25.05" customHeight="1"/>
    <row r="50" ht="25.05" customHeight="1"/>
    <row r="51" ht="25.05" customHeight="1"/>
    <row r="52" ht="25.05" customHeight="1"/>
  </sheetData>
  <mergeCells count="120">
    <mergeCell ref="C21:I21"/>
    <mergeCell ref="C22:I22"/>
    <mergeCell ref="C23:I23"/>
    <mergeCell ref="C24:I24"/>
    <mergeCell ref="C25:I25"/>
    <mergeCell ref="C26:I26"/>
    <mergeCell ref="C16:I16"/>
    <mergeCell ref="K15:M15"/>
    <mergeCell ref="K16:M16"/>
    <mergeCell ref="K17:M17"/>
    <mergeCell ref="K18:M18"/>
    <mergeCell ref="C17:I17"/>
    <mergeCell ref="C18:I18"/>
    <mergeCell ref="K21:M21"/>
    <mergeCell ref="K22:M22"/>
    <mergeCell ref="K23:M23"/>
    <mergeCell ref="K24:M24"/>
    <mergeCell ref="K19:M19"/>
    <mergeCell ref="K20:M20"/>
    <mergeCell ref="B38:C38"/>
    <mergeCell ref="D38:E38"/>
    <mergeCell ref="F38:G38"/>
    <mergeCell ref="K25:M25"/>
    <mergeCell ref="K26:M26"/>
    <mergeCell ref="K27:M27"/>
    <mergeCell ref="K28:M28"/>
    <mergeCell ref="K29:M29"/>
    <mergeCell ref="K30:M30"/>
    <mergeCell ref="C27:I27"/>
    <mergeCell ref="C28:I28"/>
    <mergeCell ref="C29:I29"/>
    <mergeCell ref="C30:I30"/>
    <mergeCell ref="K31:M31"/>
    <mergeCell ref="K32:M32"/>
    <mergeCell ref="B37:C37"/>
    <mergeCell ref="D37:E37"/>
    <mergeCell ref="F37:G37"/>
    <mergeCell ref="C31:I31"/>
    <mergeCell ref="C32:I32"/>
    <mergeCell ref="C33:I33"/>
    <mergeCell ref="C34:I34"/>
    <mergeCell ref="R26:S26"/>
    <mergeCell ref="R27:S27"/>
    <mergeCell ref="R28:S28"/>
    <mergeCell ref="R31:S31"/>
    <mergeCell ref="O28:P28"/>
    <mergeCell ref="O31:P31"/>
    <mergeCell ref="O24:P24"/>
    <mergeCell ref="O26:P26"/>
    <mergeCell ref="O27:P27"/>
    <mergeCell ref="M12:S12"/>
    <mergeCell ref="B5:J5"/>
    <mergeCell ref="I4:J4"/>
    <mergeCell ref="B4:H4"/>
    <mergeCell ref="O14:P14"/>
    <mergeCell ref="R14:S14"/>
    <mergeCell ref="B9:J9"/>
    <mergeCell ref="B10:J11"/>
    <mergeCell ref="B7:J7"/>
    <mergeCell ref="N7:S7"/>
    <mergeCell ref="B8:J8"/>
    <mergeCell ref="K14:M14"/>
    <mergeCell ref="P37:Q37"/>
    <mergeCell ref="R37:S37"/>
    <mergeCell ref="B36:C36"/>
    <mergeCell ref="D36:E36"/>
    <mergeCell ref="F36:G36"/>
    <mergeCell ref="P36:Q36"/>
    <mergeCell ref="R36:S36"/>
    <mergeCell ref="O34:P34"/>
    <mergeCell ref="R34:S34"/>
    <mergeCell ref="P35:Q35"/>
    <mergeCell ref="R35:S35"/>
    <mergeCell ref="K34:M34"/>
    <mergeCell ref="O32:P32"/>
    <mergeCell ref="R32:S32"/>
    <mergeCell ref="O33:P33"/>
    <mergeCell ref="R33:S33"/>
    <mergeCell ref="K33:M33"/>
    <mergeCell ref="O29:P29"/>
    <mergeCell ref="R29:S29"/>
    <mergeCell ref="O30:P30"/>
    <mergeCell ref="R30:S30"/>
    <mergeCell ref="O23:P23"/>
    <mergeCell ref="R23:S23"/>
    <mergeCell ref="O25:P25"/>
    <mergeCell ref="R25:S25"/>
    <mergeCell ref="O21:P21"/>
    <mergeCell ref="R21:S21"/>
    <mergeCell ref="O22:P22"/>
    <mergeCell ref="R22:S22"/>
    <mergeCell ref="O19:P19"/>
    <mergeCell ref="R19:S19"/>
    <mergeCell ref="O20:P20"/>
    <mergeCell ref="R20:S20"/>
    <mergeCell ref="R24:S24"/>
    <mergeCell ref="B2:S2"/>
    <mergeCell ref="Q4:S4"/>
    <mergeCell ref="Q5:S5"/>
    <mergeCell ref="B6:J6"/>
    <mergeCell ref="Q6:S6"/>
    <mergeCell ref="C19:I19"/>
    <mergeCell ref="C20:I20"/>
    <mergeCell ref="O17:P17"/>
    <mergeCell ref="R17:S17"/>
    <mergeCell ref="O18:P18"/>
    <mergeCell ref="R18:S18"/>
    <mergeCell ref="O15:P15"/>
    <mergeCell ref="R15:S15"/>
    <mergeCell ref="O16:P16"/>
    <mergeCell ref="R16:S16"/>
    <mergeCell ref="C14:I14"/>
    <mergeCell ref="C15:I15"/>
    <mergeCell ref="O4:P4"/>
    <mergeCell ref="O5:P5"/>
    <mergeCell ref="O6:P6"/>
    <mergeCell ref="M8:S8"/>
    <mergeCell ref="M9:S9"/>
    <mergeCell ref="M10:S10"/>
    <mergeCell ref="M11:S11"/>
  </mergeCells>
  <phoneticPr fontId="4"/>
  <dataValidations count="2">
    <dataValidation type="date" operator="greaterThanOrEqual" allowBlank="1" showInputMessage="1" showErrorMessage="1" errorTitle="日付の入力エラー" error="正しい日付を入力してください。" sqref="B15:B34 C17:C34" xr:uid="{FFC78236-C56A-4072-A3E1-7A22EAC287C8}">
      <formula1>1</formula1>
    </dataValidation>
    <dataValidation type="date" operator="greaterThan" allowBlank="1" showErrorMessage="1" errorTitle="日付の入力エラー" error="正しい日付を入力してください。" promptTitle="発行日" prompt="請求書の発行日を入力してください。" sqref="Q5 O5" xr:uid="{635D4BFC-10AB-4530-AD0F-25C3A646E196}">
      <formula1>1</formula1>
    </dataValidation>
  </dataValidations>
  <pageMargins left="0.25" right="0.25" top="0.75" bottom="0.75" header="0.3" footer="0.3"/>
  <pageSetup paperSize="9" scale="58" orientation="portrait" r:id="rId1"/>
  <ignoredErrors>
    <ignoredError sqref="Q4" numberStoredAsText="1"/>
    <ignoredError sqref="B1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2026-01-27T08:43:33Z</dcterms:created>
  <dcterms:modified xsi:type="dcterms:W3CDTF">2026-01-28T12:58:01Z</dcterms:modified>
</cp:coreProperties>
</file>